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asedu-my.sharepoint.com/personal/sarah_caporn_education_tas_gov_au/Documents/Desktop/"/>
    </mc:Choice>
  </mc:AlternateContent>
  <xr:revisionPtr revIDLastSave="57" documentId="8_{5D85575A-96EA-448D-9285-88ADD9780C81}" xr6:coauthVersionLast="47" xr6:coauthVersionMax="47" xr10:uidLastSave="{4B6CB2D0-9212-48AE-9ACA-EF396449AA12}"/>
  <bookViews>
    <workbookView xWindow="-98" yWindow="-98" windowWidth="21795" windowHeight="13875" firstSheet="1" activeTab="1" xr2:uid="{00000000-000D-0000-FFFF-FFFF00000000}"/>
  </bookViews>
  <sheets>
    <sheet name="Data" sheetId="2" state="hidden" r:id="rId1"/>
    <sheet name="Claim Form" sheetId="1" r:id="rId2"/>
    <sheet name="Instructions" sheetId="7" r:id="rId3"/>
  </sheets>
  <definedNames>
    <definedName name="_xlnm._FilterDatabase" localSheetId="1" hidden="1">'Claim Form'!$B$16:$E$18</definedName>
    <definedName name="_xlnm.Print_Area" localSheetId="1">'Claim Form'!$A$1:$N$59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K28" i="1"/>
  <c r="K29" i="1"/>
  <c r="K30" i="1"/>
  <c r="K31" i="1"/>
  <c r="K32" i="1"/>
  <c r="K33" i="1"/>
  <c r="K26" i="1"/>
  <c r="L26" i="1" s="1"/>
  <c r="L27" i="1" l="1"/>
  <c r="L33" i="1" l="1"/>
  <c r="L31" i="1"/>
  <c r="L30" i="1"/>
  <c r="L29" i="1"/>
  <c r="L28" i="1"/>
  <c r="L35" i="1" l="1"/>
  <c r="L39" i="1" s="1"/>
</calcChain>
</file>

<file path=xl/sharedStrings.xml><?xml version="1.0" encoding="utf-8"?>
<sst xmlns="http://schemas.openxmlformats.org/spreadsheetml/2006/main" count="258" uniqueCount="223">
  <si>
    <t>Marking Coordinator Meeting</t>
  </si>
  <si>
    <t>Ashley School</t>
  </si>
  <si>
    <t>Supervisor Coordinator Meeting</t>
  </si>
  <si>
    <t>Australian Christian College - Hobart</t>
  </si>
  <si>
    <t>Compulsory Marker Meeting</t>
  </si>
  <si>
    <t>Australian Christian College - Launceston</t>
  </si>
  <si>
    <t>Supervisor Training Session</t>
  </si>
  <si>
    <t>Bayview Secondary College</t>
  </si>
  <si>
    <t>Critics Meeting</t>
  </si>
  <si>
    <t>Bothwell District High School</t>
  </si>
  <si>
    <t>Discrepancy/Assessment Panel Meeting</t>
  </si>
  <si>
    <t>Brooks High School</t>
  </si>
  <si>
    <t>Panel Marking: Practicals/Orals &amp; Folios</t>
  </si>
  <si>
    <t>Burnie High School</t>
  </si>
  <si>
    <t>Compulsory TASC Meeting</t>
  </si>
  <si>
    <t>Calvin Christian School</t>
  </si>
  <si>
    <t>Campania District School</t>
  </si>
  <si>
    <t>Campbell Town District High School</t>
  </si>
  <si>
    <t>ACC315116 - Accounting</t>
  </si>
  <si>
    <t>Cape Barren Island School</t>
  </si>
  <si>
    <t>AGR315117 - Agricultural Systems</t>
  </si>
  <si>
    <t>Capstone College</t>
  </si>
  <si>
    <t>ANH315117 - Ancient History</t>
  </si>
  <si>
    <t>Circular Head Christian School</t>
  </si>
  <si>
    <t xml:space="preserve">ART315117 - Art Production </t>
  </si>
  <si>
    <t>Claremont College</t>
  </si>
  <si>
    <t xml:space="preserve">ART315214 - Art Studio Practice </t>
  </si>
  <si>
    <t>Clarence High School</t>
  </si>
  <si>
    <t>Cosgrove High School</t>
  </si>
  <si>
    <t>AAP315116 - Australia in Asia &amp; The Pacific (AAP)</t>
  </si>
  <si>
    <t>Cressy District High School</t>
  </si>
  <si>
    <t>BIO315116 - Biology</t>
  </si>
  <si>
    <t>Deloraine High School</t>
  </si>
  <si>
    <t>BST315116 - Business Studies</t>
  </si>
  <si>
    <t>Devonport High School</t>
  </si>
  <si>
    <t>CHM415115 - Chemistry</t>
  </si>
  <si>
    <t>Dominic College</t>
  </si>
  <si>
    <t>CHN315114 - Chinese</t>
  </si>
  <si>
    <t>Don College</t>
  </si>
  <si>
    <t>CGD315118 - Computer Graphics and Design</t>
  </si>
  <si>
    <t>Dover District School</t>
  </si>
  <si>
    <t>ITC315118 - Computer Science</t>
  </si>
  <si>
    <t>Eastside Lutheran College</t>
  </si>
  <si>
    <t>Elizabeth College</t>
  </si>
  <si>
    <t xml:space="preserve">SDD315120 - Drama </t>
  </si>
  <si>
    <t>Emmanuel Christian School</t>
  </si>
  <si>
    <t>ECN315116 - Economics</t>
  </si>
  <si>
    <t>Exeter High School</t>
  </si>
  <si>
    <t>Fahan School</t>
  </si>
  <si>
    <t>ENG315117 - English 3</t>
  </si>
  <si>
    <t>Flinders Island District High School</t>
  </si>
  <si>
    <t>EAL315120 - English as an Additional Language or Dialect</t>
  </si>
  <si>
    <t>Geneva Christian College</t>
  </si>
  <si>
    <t>ENL315114 - English Literature</t>
  </si>
  <si>
    <t>Giant Steps</t>
  </si>
  <si>
    <t>Glenora District School</t>
  </si>
  <si>
    <t>ESS315118 - Environmental Science</t>
  </si>
  <si>
    <t>Guilford Young (Glenorchy)</t>
  </si>
  <si>
    <t>TAS315119 - First Nations</t>
  </si>
  <si>
    <t>Guilford Young (Hobart)</t>
  </si>
  <si>
    <t>FDN315118 - Food &amp; Nutrition</t>
  </si>
  <si>
    <t>Hellyer College</t>
  </si>
  <si>
    <t>FRN315114 - French</t>
  </si>
  <si>
    <t>Hilliard Christian School</t>
  </si>
  <si>
    <t>GGY315120 - Geography</t>
  </si>
  <si>
    <t>Hobart College</t>
  </si>
  <si>
    <t>PHL315118 - Philosophy</t>
  </si>
  <si>
    <t>Huonville High School</t>
  </si>
  <si>
    <t>GRM315114 - German</t>
  </si>
  <si>
    <t>Indie School Devonport</t>
  </si>
  <si>
    <t>HLT315118 - Health Studies</t>
  </si>
  <si>
    <t>Indie School Glenorchy</t>
  </si>
  <si>
    <t>HDS315118 - Housing &amp; Design</t>
  </si>
  <si>
    <t>John Calvin School</t>
  </si>
  <si>
    <t>JRLF - Senior School</t>
  </si>
  <si>
    <t>ITN315114 - Italian</t>
  </si>
  <si>
    <t>King Island District High School</t>
  </si>
  <si>
    <t>JPN315114 - Japanese</t>
  </si>
  <si>
    <t>Kings Meadows High School</t>
  </si>
  <si>
    <t>LST315117 - Legal Studies</t>
  </si>
  <si>
    <t>Kingston High School</t>
  </si>
  <si>
    <t>MTM315117 - Mathematics Methods Foundation</t>
  </si>
  <si>
    <t>Lambert Secondary School</t>
  </si>
  <si>
    <t>Latrobe High School</t>
  </si>
  <si>
    <t>MTM415117 - Mathematics  Methods</t>
  </si>
  <si>
    <t>Launceston Big Picture School</t>
  </si>
  <si>
    <t>MTS415118 - Mathematics Specialised</t>
  </si>
  <si>
    <t>Launceston Christian School</t>
  </si>
  <si>
    <t>MED315117 - Media Production</t>
  </si>
  <si>
    <t>Launceston Church Grammar School</t>
  </si>
  <si>
    <t>HSM315117 - Modern History</t>
  </si>
  <si>
    <t>Launceston College</t>
  </si>
  <si>
    <t>MSM315120 - Music</t>
  </si>
  <si>
    <t>Leighland Christian School</t>
  </si>
  <si>
    <t>OXP315118 - Outdoor Leadership</t>
  </si>
  <si>
    <t>Lilydale District School</t>
  </si>
  <si>
    <t>PSC315118 - Physical Sciences</t>
  </si>
  <si>
    <t>MacKillop College</t>
  </si>
  <si>
    <t>PHY415115 - Physics</t>
  </si>
  <si>
    <t>Marist Regional College</t>
  </si>
  <si>
    <t>BHP315116 - Psychology</t>
  </si>
  <si>
    <t>Montrose Bay High School</t>
  </si>
  <si>
    <t>REL315116 - Studies of Religion</t>
  </si>
  <si>
    <t>Mount Carmel College</t>
  </si>
  <si>
    <t xml:space="preserve">SDI315117 - Student Directed Inquiry </t>
  </si>
  <si>
    <t>Mountain Heights School</t>
  </si>
  <si>
    <t>BHS315116 - Sociology</t>
  </si>
  <si>
    <t>New Norfolk High School</t>
  </si>
  <si>
    <t>SPT315118 - Sports Science</t>
  </si>
  <si>
    <t>New Town High School</t>
  </si>
  <si>
    <t>Newstead Christian School</t>
  </si>
  <si>
    <t>SDP315120 - Theatre Performance</t>
  </si>
  <si>
    <t>Newstead College</t>
  </si>
  <si>
    <t>North West Christian School</t>
  </si>
  <si>
    <t>North West Support School</t>
  </si>
  <si>
    <t>Northern Support School</t>
  </si>
  <si>
    <t>Oatlands District High School</t>
  </si>
  <si>
    <t>Ogilvie High School</t>
  </si>
  <si>
    <t>OneSchool Global TAS Ltd</t>
  </si>
  <si>
    <t>Parklands High School</t>
  </si>
  <si>
    <t>Guilford Young College (Glenorchy)</t>
  </si>
  <si>
    <t>Penguin District School</t>
  </si>
  <si>
    <t>Guilford Young College (Hobart)</t>
  </si>
  <si>
    <t>Port Dalrymple School</t>
  </si>
  <si>
    <t>Prospect High School</t>
  </si>
  <si>
    <t>Queechy High School</t>
  </si>
  <si>
    <t>Reece High School</t>
  </si>
  <si>
    <t>Riverside High School</t>
  </si>
  <si>
    <t>Rose Bay High School</t>
  </si>
  <si>
    <t>Rosebery District School</t>
  </si>
  <si>
    <t>Rosny College</t>
  </si>
  <si>
    <t>Sacred Heart College</t>
  </si>
  <si>
    <t>Scotch Oakburn College</t>
  </si>
  <si>
    <t>Scottsdale High School</t>
  </si>
  <si>
    <t>St Brendan Shaw College</t>
  </si>
  <si>
    <t>Sheffield School</t>
  </si>
  <si>
    <t>St Helens District High School</t>
  </si>
  <si>
    <t>Smithton High School</t>
  </si>
  <si>
    <t>St Michaels Collegiate School</t>
  </si>
  <si>
    <t>Sorell School</t>
  </si>
  <si>
    <t>St Mary’s College</t>
  </si>
  <si>
    <t>Southern Christian College</t>
  </si>
  <si>
    <t>St Patrick’s College</t>
  </si>
  <si>
    <t>Southern Support School</t>
  </si>
  <si>
    <t>The Friends’ School</t>
  </si>
  <si>
    <t>St Aloysius Catholic College</t>
  </si>
  <si>
    <t>The Hutchins School</t>
  </si>
  <si>
    <t>St Brendan-Shaw College</t>
  </si>
  <si>
    <t>Ulverstone Secondary College</t>
  </si>
  <si>
    <t>TASC Office</t>
  </si>
  <si>
    <t>St James College</t>
  </si>
  <si>
    <t>St Mary's College</t>
  </si>
  <si>
    <t>via Microsoft Teams</t>
  </si>
  <si>
    <t>St Marys District School</t>
  </si>
  <si>
    <t>In-person attendance</t>
  </si>
  <si>
    <t>St Michael's Collegiate School</t>
  </si>
  <si>
    <t>St Patrick's College</t>
  </si>
  <si>
    <t>St Virgil's College</t>
  </si>
  <si>
    <t>Star of the Sea College</t>
  </si>
  <si>
    <t>Taroona High School</t>
  </si>
  <si>
    <t>Tarremah Steiner</t>
  </si>
  <si>
    <t>Tasman District School</t>
  </si>
  <si>
    <t>Tasmanian eSchool</t>
  </si>
  <si>
    <t>The Friends' School</t>
  </si>
  <si>
    <t>Triabunna District School</t>
  </si>
  <si>
    <t>Winnaleah District High School</t>
  </si>
  <si>
    <t>Woodbridge School</t>
  </si>
  <si>
    <t>Wynyard High School</t>
  </si>
  <si>
    <t>Yolla District School</t>
  </si>
  <si>
    <t>Relief Claim Form</t>
  </si>
  <si>
    <t>Teacher:</t>
  </si>
  <si>
    <t>School:</t>
  </si>
  <si>
    <t>(Select from drop down list)</t>
  </si>
  <si>
    <t>Meeting or Training type:</t>
  </si>
  <si>
    <t>TASC Subject or Course session (if relevant):</t>
  </si>
  <si>
    <t>Meeting / Session format:</t>
  </si>
  <si>
    <t>Date</t>
  </si>
  <si>
    <t>Details of timetabled classes covered</t>
  </si>
  <si>
    <t>Start time</t>
  </si>
  <si>
    <t>End time</t>
  </si>
  <si>
    <t>Total</t>
  </si>
  <si>
    <t>Total Hours:</t>
  </si>
  <si>
    <t>Salary Rate (per hour):</t>
  </si>
  <si>
    <t>Total $:</t>
  </si>
  <si>
    <t xml:space="preserve">Attendees Signature:     </t>
  </si>
  <si>
    <t>Date:</t>
  </si>
  <si>
    <t xml:space="preserve">Principal/Business Manager Signature:     </t>
  </si>
  <si>
    <t xml:space="preserve"> *I declare that the number of hours for which relief is claimed accurately reflects the timetabled hours covered by relief staff. </t>
  </si>
  <si>
    <t xml:space="preserve">I understand that if the information provided is incorrect or inaccurate, my claim may be returned or rejected. </t>
  </si>
  <si>
    <t xml:space="preserve">Please return completed form along with a Tax Invoice (or Journal Transfer Request form) to: </t>
  </si>
  <si>
    <t>accounts@tasc.tas.gov.au</t>
  </si>
  <si>
    <t>These instructions should be read alongside the Relief Claim Guidelines for TASC Sessional Staff for clarification on what can be claimed and how much TASC will contribute.</t>
  </si>
  <si>
    <t>The signed TASC Relief Claim Form together with a Tax invoice (or Journal Transfer Request Form if preferred) is to be sent to accounts@tasc.tas.gov.au. Relief Claim forms must be received by TASC within 60 days of the compulsory meeting attended by your employee.</t>
  </si>
  <si>
    <t>The following details must be completed on the form:</t>
  </si>
  <si>
    <t>-</t>
  </si>
  <si>
    <t>The sessional staff member's name employed by TASC</t>
  </si>
  <si>
    <t>The School that employs the sessional staff member who has been relieved (drop down list)</t>
  </si>
  <si>
    <t>The meeting format - whether this was online via Teams or attended in person (drop down list)</t>
  </si>
  <si>
    <t>The exam centre that the sessional staff attended, if relevant (drop down list)</t>
  </si>
  <si>
    <t>The date the relief occurred</t>
  </si>
  <si>
    <t>The total amount claimed - this will pre-populate from the entered information</t>
  </si>
  <si>
    <t>Please complete a new form for each different type of meeting to allow the correct use of the drop-down boxes.  Separate forms may be referenced on a single detailed invoice.</t>
  </si>
  <si>
    <t>Please include include the name, dates and which meeting was attended on Invoices to allow for cross referencing with the Relief Claim Forms</t>
  </si>
  <si>
    <t xml:space="preserve">sessional staff are setting, critiquing or marking written exams or individual folios </t>
  </si>
  <si>
    <t>for non-timetabled classes or activitites, such as recess and lunchtimes</t>
  </si>
  <si>
    <t>for days or times when the Sessional Staff were not normally employed</t>
  </si>
  <si>
    <t>TASC Relief Claim Guidelines for Sessional Staff</t>
  </si>
  <si>
    <t>The course that the meeting/session was for if relevant (drop down list)</t>
  </si>
  <si>
    <t>The type of meeting/session the sessional staff member attended for TASC (drop down list)</t>
  </si>
  <si>
    <r>
      <t xml:space="preserve">Please note that TASC </t>
    </r>
    <r>
      <rPr>
        <b/>
        <sz val="11"/>
        <color theme="1"/>
        <rFont val="Gill Sans MT Std Light"/>
        <family val="2"/>
      </rPr>
      <t>does not</t>
    </r>
    <r>
      <rPr>
        <sz val="11"/>
        <color theme="1"/>
        <rFont val="Gill Sans MT Std Light"/>
        <family val="2"/>
      </rPr>
      <t xml:space="preserve"> pay relief when:</t>
    </r>
  </si>
  <si>
    <t>Start and end times - enter the hours of the timetabled classes the relief was covering for. You must use 24 hour format eg 15:25 not 3:15pm. Do not include non-timetabled classess or activities such as lunchtimes</t>
  </si>
  <si>
    <t>RELIEF CLAIM FORM INSTRUCTION SHEET</t>
  </si>
  <si>
    <t>EDN315123 - Engineering Design</t>
  </si>
  <si>
    <t xml:space="preserve">MTG315123 - Mathematics General </t>
  </si>
  <si>
    <t>TDS315123 - Transdisciplinary Science</t>
  </si>
  <si>
    <t>Exam Centre or meeting place (if relevant):</t>
  </si>
  <si>
    <t xml:space="preserve">CAP315124 - Contemporary Art Practics </t>
  </si>
  <si>
    <t xml:space="preserve">DNC315124 - Dance </t>
  </si>
  <si>
    <t>EAT315124 - Electronics and Advanced Technologies</t>
  </si>
  <si>
    <t>ENS315124 - English Studio</t>
  </si>
  <si>
    <t>DSD315124 - Data Science and Digital Solutions</t>
  </si>
  <si>
    <t>ENT315124 - English Inquiry</t>
  </si>
  <si>
    <t xml:space="preserve">ART315123 - Visual Art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</si>
</sst>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&quot;$&quot;#,##0.00"/>
  </numFmts>
  <fonts count="1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Gill Sans MT Std Light"/>
      <family val="2"/>
    </font>
    <font>
      <sz val="10"/>
      <color rgb="FF292B2C"/>
      <name val="Calibri"/>
      <family val="2"/>
      <scheme val="minor"/>
    </font>
    <font>
      <sz val="10"/>
      <color rgb="FF000000"/>
      <name val="Calibri  "/>
    </font>
    <font>
      <sz val="10"/>
      <color theme="1"/>
      <name val="Calibri  "/>
    </font>
    <font>
      <sz val="12"/>
      <color theme="1"/>
      <name val="Gill Sans MT Std Light"/>
      <family val="2"/>
    </font>
    <font>
      <sz val="11"/>
      <color theme="1"/>
      <name val="Gill Sans MT Std Light"/>
      <family val="2"/>
    </font>
    <font>
      <sz val="10"/>
      <color theme="1"/>
      <name val="Gill Sans MT Std Light"/>
      <family val="2"/>
    </font>
    <font>
      <i/>
      <sz val="8"/>
      <color theme="1"/>
      <name val="Gill Sans MT Std Light"/>
      <family val="2"/>
    </font>
    <font>
      <sz val="9"/>
      <color theme="1"/>
      <name val="Gill Sans MT Std Light"/>
      <family val="2"/>
    </font>
    <font>
      <b/>
      <sz val="11"/>
      <color theme="1"/>
      <name val="Gill Sans MT Std Light"/>
      <family val="2"/>
    </font>
    <font>
      <i/>
      <sz val="9"/>
      <color theme="1"/>
      <name val="Gill Sans MT Std Light"/>
      <family val="2"/>
    </font>
    <font>
      <b/>
      <sz val="12"/>
      <color theme="1"/>
      <name val="Gill Sans MT Std Light"/>
      <family val="2"/>
    </font>
    <font>
      <i/>
      <sz val="10"/>
      <color theme="1"/>
      <name val="Gill Sans MT Std Light"/>
      <family val="2"/>
    </font>
    <font>
      <i/>
      <sz val="11"/>
      <color theme="1"/>
      <name val="Gill Sans MT Std Light"/>
      <family val="2"/>
    </font>
    <font>
      <u/>
      <sz val="11"/>
      <color rgb="FF0B17B5"/>
      <name val="Gill Sans MT Std Light"/>
      <family val="2"/>
    </font>
    <font>
      <u/>
      <sz val="11"/>
      <color theme="10"/>
      <name val="Gill Sans MT Std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6" fillId="0" borderId="0" xfId="0" applyFont="1"/>
    <xf numFmtId="0" fontId="7" fillId="2" borderId="0" xfId="0" applyFont="1" applyFill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14" fontId="8" fillId="0" borderId="0" xfId="0" applyNumberFormat="1" applyFont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20" fontId="8" fillId="0" borderId="5" xfId="0" applyNumberFormat="1" applyFont="1" applyBorder="1" applyAlignment="1" applyProtection="1">
      <alignment horizontal="center" vertical="center"/>
      <protection locked="0"/>
    </xf>
    <xf numFmtId="2" fontId="7" fillId="2" borderId="0" xfId="0" applyNumberFormat="1" applyFont="1" applyFill="1" applyAlignment="1" applyProtection="1">
      <alignment vertical="center"/>
      <protection locked="0"/>
    </xf>
    <xf numFmtId="0" fontId="12" fillId="2" borderId="0" xfId="0" applyFont="1" applyFill="1" applyAlignment="1">
      <alignment horizontal="right" vertical="center"/>
    </xf>
    <xf numFmtId="0" fontId="13" fillId="2" borderId="0" xfId="0" applyFont="1" applyFill="1" applyAlignment="1" applyProtection="1">
      <alignment horizontal="center" vertical="top"/>
      <protection locked="0"/>
    </xf>
    <xf numFmtId="0" fontId="7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 wrapText="1"/>
    </xf>
    <xf numFmtId="0" fontId="8" fillId="5" borderId="0" xfId="0" applyFont="1" applyFill="1" applyProtection="1"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14" fontId="7" fillId="2" borderId="0" xfId="0" applyNumberFormat="1" applyFont="1" applyFill="1" applyAlignment="1" applyProtection="1">
      <alignment vertical="center"/>
      <protection locked="0"/>
    </xf>
    <xf numFmtId="0" fontId="17" fillId="2" borderId="0" xfId="1" applyFont="1" applyFill="1" applyAlignment="1">
      <alignment vertical="center"/>
    </xf>
    <xf numFmtId="0" fontId="18" fillId="2" borderId="0" xfId="1" applyFont="1" applyFill="1" applyAlignment="1">
      <alignment vertical="center"/>
    </xf>
    <xf numFmtId="0" fontId="18" fillId="2" borderId="0" xfId="1" applyFont="1" applyFill="1" applyAlignment="1" applyProtection="1">
      <alignment vertical="center"/>
    </xf>
    <xf numFmtId="14" fontId="9" fillId="3" borderId="1" xfId="0" applyNumberFormat="1" applyFont="1" applyFill="1" applyBorder="1" applyAlignment="1" applyProtection="1">
      <alignment horizontal="center" vertical="center"/>
      <protection locked="0"/>
    </xf>
    <xf numFmtId="20" fontId="9" fillId="3" borderId="1" xfId="0" applyNumberFormat="1" applyFont="1" applyFill="1" applyBorder="1" applyAlignment="1" applyProtection="1">
      <alignment horizontal="center" vertical="center"/>
      <protection locked="0"/>
    </xf>
    <xf numFmtId="164" fontId="9" fillId="2" borderId="0" xfId="0" applyNumberFormat="1" applyFont="1" applyFill="1" applyAlignment="1" applyProtection="1">
      <alignment vertical="center"/>
      <protection locked="0"/>
    </xf>
    <xf numFmtId="2" fontId="9" fillId="3" borderId="1" xfId="0" applyNumberFormat="1" applyFont="1" applyFill="1" applyBorder="1" applyAlignment="1" applyProtection="1">
      <alignment horizontal="center" vertical="center"/>
      <protection locked="0"/>
    </xf>
    <xf numFmtId="165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/>
    <xf numFmtId="0" fontId="8" fillId="0" borderId="0" xfId="0" applyFont="1"/>
    <xf numFmtId="0" fontId="8" fillId="2" borderId="0" xfId="0" applyFont="1" applyFill="1" applyAlignment="1">
      <alignment wrapText="1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wrapText="1"/>
    </xf>
    <xf numFmtId="0" fontId="8" fillId="2" borderId="0" xfId="0" applyFont="1" applyFill="1" applyAlignment="1">
      <alignment vertical="top"/>
    </xf>
    <xf numFmtId="0" fontId="8" fillId="0" borderId="0" xfId="0" applyFont="1" applyAlignment="1">
      <alignment vertical="top"/>
    </xf>
    <xf numFmtId="0" fontId="16" fillId="2" borderId="0" xfId="0" applyFont="1" applyFill="1" applyAlignment="1">
      <alignment horizontal="center" vertical="center" wrapText="1"/>
    </xf>
    <xf numFmtId="0" fontId="8" fillId="0" borderId="0" xfId="0" applyFont="1" applyAlignment="1" applyProtection="1">
      <alignment vertical="center"/>
      <protection locked="0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165" fontId="8" fillId="4" borderId="1" xfId="0" applyNumberFormat="1" applyFont="1" applyFill="1" applyBorder="1" applyAlignment="1">
      <alignment horizontal="center" vertical="center"/>
    </xf>
    <xf numFmtId="0" fontId="2" fillId="2" borderId="0" xfId="1" applyFill="1"/>
    <xf numFmtId="0" fontId="3" fillId="2" borderId="0" xfId="0" applyFont="1" applyFill="1" applyAlignment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15" fillId="2" borderId="0" xfId="0" applyFont="1" applyFill="1" applyAlignment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vertical="center" wrapText="1"/>
      <protection locked="0"/>
    </xf>
    <xf numFmtId="0" fontId="9" fillId="3" borderId="1" xfId="0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18" fillId="2" borderId="0" xfId="1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8" fillId="2" borderId="0" xfId="1" applyFont="1" applyFill="1" applyAlignment="1" applyProtection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14" fontId="8" fillId="3" borderId="2" xfId="0" applyNumberFormat="1" applyFont="1" applyFill="1" applyBorder="1" applyAlignment="1" applyProtection="1">
      <alignment horizontal="center" vertical="center"/>
      <protection locked="0"/>
    </xf>
    <xf numFmtId="14" fontId="8" fillId="3" borderId="4" xfId="0" applyNumberFormat="1" applyFont="1" applyFill="1" applyBorder="1" applyAlignment="1" applyProtection="1">
      <alignment horizontal="center" vertical="center"/>
      <protection locked="0"/>
    </xf>
    <xf numFmtId="14" fontId="8" fillId="3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wrapText="1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top" wrapText="1"/>
    </xf>
    <xf numFmtId="0" fontId="8" fillId="0" borderId="0" xfId="0" applyFont="1"/>
    <xf numFmtId="0" fontId="8" fillId="2" borderId="0" xfId="0" applyFont="1" applyFill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B17B5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338138</xdr:colOff>
      <xdr:row>1</xdr:row>
      <xdr:rowOff>176213</xdr:rowOff>
    </xdr:from>
    <xdr:to>
      <xdr:col>8</xdr:col>
      <xdr:colOff>361950</xdr:colOff>
      <xdr:row>4</xdr:row>
      <xdr:rowOff>187643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4648BE-96ED-95B8-E71D-CE020D3B3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688" y="366713"/>
          <a:ext cx="2247900" cy="5829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ccounts@tasc.tas.gov.a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asc.tas.gov.au/wp-content/uploads/2022/03/TASC-Relief-Claim-Guideli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107"/>
  <sheetViews>
    <sheetView topLeftCell="A36" zoomScale="145" zoomScaleNormal="145" workbookViewId="0">
      <selection activeCell="A45" sqref="A45"/>
    </sheetView>
  </sheetViews>
  <sheetFormatPr defaultRowHeight="14.25"/>
  <cols>
    <col min="1" max="1" width="42.796875" style="1" bestFit="1" customWidth="1"/>
    <col min="3" max="3" width="40.19921875" style="5" customWidth="1"/>
    <col min="6" max="6" width="12.19921875" customWidth="1"/>
  </cols>
  <sheetData>
    <row r="1" spans="1:3" ht="14.65" thickBot="1">
      <c r="A1" s="1" t="s">
        <v>0</v>
      </c>
      <c r="C1" s="3" t="s">
        <v>1</v>
      </c>
    </row>
    <row r="2" spans="1:3" ht="14.65" thickBot="1">
      <c r="A2" s="1" t="s">
        <v>2</v>
      </c>
      <c r="C2" s="4" t="s">
        <v>3</v>
      </c>
    </row>
    <row r="3" spans="1:3" ht="14.65" thickBot="1">
      <c r="A3" s="1" t="s">
        <v>4</v>
      </c>
      <c r="C3" s="4" t="s">
        <v>5</v>
      </c>
    </row>
    <row r="4" spans="1:3" ht="14.65" thickBot="1">
      <c r="A4" s="1" t="s">
        <v>6</v>
      </c>
      <c r="C4" s="4" t="s">
        <v>7</v>
      </c>
    </row>
    <row r="5" spans="1:3" ht="14.65" thickBot="1">
      <c r="A5" s="1" t="s">
        <v>8</v>
      </c>
      <c r="C5" s="4" t="s">
        <v>9</v>
      </c>
    </row>
    <row r="6" spans="1:3" ht="14.65" thickBot="1">
      <c r="A6" s="1" t="s">
        <v>10</v>
      </c>
      <c r="C6" s="4" t="s">
        <v>11</v>
      </c>
    </row>
    <row r="7" spans="1:3" ht="14.65" thickBot="1">
      <c r="A7" s="1" t="s">
        <v>12</v>
      </c>
      <c r="C7" s="4" t="s">
        <v>13</v>
      </c>
    </row>
    <row r="8" spans="1:3" ht="14.65" thickBot="1">
      <c r="A8" s="1" t="s">
        <v>14</v>
      </c>
      <c r="C8" s="4" t="s">
        <v>15</v>
      </c>
    </row>
    <row r="9" spans="1:3" ht="14.65" thickBot="1">
      <c r="C9" s="4" t="s">
        <v>16</v>
      </c>
    </row>
    <row r="10" spans="1:3" ht="14.65" thickBot="1">
      <c r="C10" s="4" t="s">
        <v>17</v>
      </c>
    </row>
    <row r="11" spans="1:3" ht="14.65" thickBot="1">
      <c r="A11" s="1" t="s">
        <v>18</v>
      </c>
      <c r="C11" s="4" t="s">
        <v>19</v>
      </c>
    </row>
    <row r="12" spans="1:3" ht="14.65" thickBot="1">
      <c r="A12" s="1" t="s">
        <v>20</v>
      </c>
      <c r="C12" s="4" t="s">
        <v>21</v>
      </c>
    </row>
    <row r="13" spans="1:3" ht="14.65" thickBot="1">
      <c r="A13" s="1" t="s">
        <v>22</v>
      </c>
      <c r="C13" s="4" t="s">
        <v>23</v>
      </c>
    </row>
    <row r="14" spans="1:3" ht="14.65" thickBot="1">
      <c r="A14" s="1" t="s">
        <v>24</v>
      </c>
      <c r="C14" s="4" t="s">
        <v>25</v>
      </c>
    </row>
    <row r="15" spans="1:3" ht="14.65" thickBot="1">
      <c r="A15" s="1" t="s">
        <v>26</v>
      </c>
      <c r="C15" s="4" t="s">
        <v>27</v>
      </c>
    </row>
    <row r="16" spans="1:3" ht="14.65" thickBot="1">
      <c r="A16" s="1" t="s">
        <v>29</v>
      </c>
      <c r="C16" s="4" t="s">
        <v>28</v>
      </c>
    </row>
    <row r="17" spans="1:3" ht="14.65" thickBot="1">
      <c r="A17" s="1" t="s">
        <v>31</v>
      </c>
      <c r="C17" s="4" t="s">
        <v>30</v>
      </c>
    </row>
    <row r="18" spans="1:3" ht="14.65" thickBot="1">
      <c r="A18" s="1" t="s">
        <v>33</v>
      </c>
      <c r="C18" s="4" t="s">
        <v>32</v>
      </c>
    </row>
    <row r="19" spans="1:3" ht="14.65" thickBot="1">
      <c r="A19" s="1" t="s">
        <v>35</v>
      </c>
      <c r="C19" s="4" t="s">
        <v>34</v>
      </c>
    </row>
    <row r="20" spans="1:3" ht="14.65" thickBot="1">
      <c r="A20" s="1" t="s">
        <v>37</v>
      </c>
      <c r="C20" s="4" t="s">
        <v>36</v>
      </c>
    </row>
    <row r="21" spans="1:3" ht="14.65" thickBot="1">
      <c r="A21" s="1" t="s">
        <v>39</v>
      </c>
      <c r="C21" s="4" t="s">
        <v>38</v>
      </c>
    </row>
    <row r="22" spans="1:3" ht="14.65" thickBot="1">
      <c r="A22" s="1" t="s">
        <v>41</v>
      </c>
      <c r="C22" s="4" t="s">
        <v>40</v>
      </c>
    </row>
    <row r="23" spans="1:3" ht="14.65" thickBot="1">
      <c r="A23" s="1" t="s">
        <v>216</v>
      </c>
      <c r="C23" s="4" t="s">
        <v>42</v>
      </c>
    </row>
    <row r="24" spans="1:3" ht="14.65" thickBot="1">
      <c r="A24" s="1" t="s">
        <v>217</v>
      </c>
      <c r="C24" s="4" t="s">
        <v>43</v>
      </c>
    </row>
    <row r="25" spans="1:3" ht="14.65" thickBot="1">
      <c r="A25" s="1" t="s">
        <v>220</v>
      </c>
      <c r="C25" s="4" t="s">
        <v>45</v>
      </c>
    </row>
    <row r="26" spans="1:3" ht="14.65" thickBot="1">
      <c r="A26" s="1" t="s">
        <v>44</v>
      </c>
      <c r="C26" s="4" t="s">
        <v>47</v>
      </c>
    </row>
    <row r="27" spans="1:3" ht="14.65" thickBot="1">
      <c r="A27" s="1" t="s">
        <v>46</v>
      </c>
      <c r="C27" s="4" t="s">
        <v>48</v>
      </c>
    </row>
    <row r="28" spans="1:3" ht="14.65" thickBot="1">
      <c r="A28" s="1" t="s">
        <v>218</v>
      </c>
      <c r="C28" s="4" t="s">
        <v>50</v>
      </c>
    </row>
    <row r="29" spans="1:3" ht="14.65" thickBot="1">
      <c r="A29" s="1" t="s">
        <v>212</v>
      </c>
      <c r="C29" s="4" t="s">
        <v>52</v>
      </c>
    </row>
    <row r="30" spans="1:3" ht="14.65" thickBot="1">
      <c r="A30" s="1" t="s">
        <v>49</v>
      </c>
      <c r="C30" s="4" t="s">
        <v>54</v>
      </c>
    </row>
    <row r="31" spans="1:3" ht="14.65" thickBot="1">
      <c r="A31" s="1" t="s">
        <v>51</v>
      </c>
      <c r="C31" s="4" t="s">
        <v>55</v>
      </c>
    </row>
    <row r="32" spans="1:3" ht="14.65" thickBot="1">
      <c r="A32" s="1" t="s">
        <v>221</v>
      </c>
      <c r="C32" s="4" t="s">
        <v>57</v>
      </c>
    </row>
    <row r="33" spans="1:3" ht="14.65" thickBot="1">
      <c r="A33" s="1" t="s">
        <v>53</v>
      </c>
      <c r="C33" s="4" t="s">
        <v>59</v>
      </c>
    </row>
    <row r="34" spans="1:3" ht="14.65" thickBot="1">
      <c r="A34" s="1" t="s">
        <v>219</v>
      </c>
      <c r="C34" s="4" t="s">
        <v>61</v>
      </c>
    </row>
    <row r="35" spans="1:3" ht="14.65" thickBot="1">
      <c r="A35" s="1" t="s">
        <v>56</v>
      </c>
      <c r="C35" s="4" t="s">
        <v>63</v>
      </c>
    </row>
    <row r="36" spans="1:3" ht="14.65" thickBot="1">
      <c r="A36" s="1" t="s">
        <v>58</v>
      </c>
      <c r="C36" s="4" t="s">
        <v>65</v>
      </c>
    </row>
    <row r="37" spans="1:3" ht="14.65" thickBot="1">
      <c r="A37" s="1" t="s">
        <v>60</v>
      </c>
      <c r="C37" s="4" t="s">
        <v>67</v>
      </c>
    </row>
    <row r="38" spans="1:3" ht="14.65" thickBot="1">
      <c r="A38" s="1" t="s">
        <v>62</v>
      </c>
      <c r="C38" s="4" t="s">
        <v>69</v>
      </c>
    </row>
    <row r="39" spans="1:3" ht="14.65" thickBot="1">
      <c r="A39" s="1" t="s">
        <v>64</v>
      </c>
      <c r="C39" s="4" t="s">
        <v>71</v>
      </c>
    </row>
    <row r="40" spans="1:3" ht="14.65" thickBot="1">
      <c r="A40" s="1" t="s">
        <v>68</v>
      </c>
      <c r="C40" s="4" t="s">
        <v>73</v>
      </c>
    </row>
    <row r="41" spans="1:3" ht="14.65" thickBot="1">
      <c r="A41" s="1" t="s">
        <v>70</v>
      </c>
      <c r="C41" s="4" t="s">
        <v>74</v>
      </c>
    </row>
    <row r="42" spans="1:3" ht="14.65" thickBot="1">
      <c r="A42" s="1" t="s">
        <v>72</v>
      </c>
      <c r="C42" s="4" t="s">
        <v>76</v>
      </c>
    </row>
    <row r="43" spans="1:3" ht="14.65" thickBot="1">
      <c r="A43" s="1" t="s">
        <v>75</v>
      </c>
      <c r="C43" s="4" t="s">
        <v>78</v>
      </c>
    </row>
    <row r="44" spans="1:3" ht="14.65" thickBot="1">
      <c r="A44" s="1" t="s">
        <v>77</v>
      </c>
      <c r="C44" s="4" t="s">
        <v>80</v>
      </c>
    </row>
    <row r="45" spans="1:3" ht="14.65" thickBot="1">
      <c r="A45" s="1" t="s">
        <v>79</v>
      </c>
      <c r="C45" s="4" t="s">
        <v>82</v>
      </c>
    </row>
    <row r="46" spans="1:3" ht="14.65" thickBot="1">
      <c r="A46" s="1" t="s">
        <v>81</v>
      </c>
      <c r="C46" s="4" t="s">
        <v>83</v>
      </c>
    </row>
    <row r="47" spans="1:3" ht="14.65" thickBot="1">
      <c r="A47" s="1" t="s">
        <v>213</v>
      </c>
      <c r="C47" s="4" t="s">
        <v>85</v>
      </c>
    </row>
    <row r="48" spans="1:3" ht="14.65" thickBot="1">
      <c r="A48" s="1" t="s">
        <v>84</v>
      </c>
      <c r="C48" s="4" t="s">
        <v>87</v>
      </c>
    </row>
    <row r="49" spans="1:3" ht="14.65" thickBot="1">
      <c r="A49" s="1" t="s">
        <v>86</v>
      </c>
      <c r="C49" s="4" t="s">
        <v>89</v>
      </c>
    </row>
    <row r="50" spans="1:3" ht="14.65" thickBot="1">
      <c r="A50" s="1" t="s">
        <v>88</v>
      </c>
      <c r="C50" s="4" t="s">
        <v>91</v>
      </c>
    </row>
    <row r="51" spans="1:3" ht="14.65" thickBot="1">
      <c r="A51" s="1" t="s">
        <v>90</v>
      </c>
      <c r="C51" s="4" t="s">
        <v>93</v>
      </c>
    </row>
    <row r="52" spans="1:3" ht="14.65" thickBot="1">
      <c r="A52" s="1" t="s">
        <v>92</v>
      </c>
      <c r="C52" s="4" t="s">
        <v>95</v>
      </c>
    </row>
    <row r="53" spans="1:3" ht="14.65" thickBot="1">
      <c r="A53" s="1" t="s">
        <v>94</v>
      </c>
      <c r="C53" s="4" t="s">
        <v>97</v>
      </c>
    </row>
    <row r="54" spans="1:3" ht="14.65" thickBot="1">
      <c r="A54" s="1" t="s">
        <v>66</v>
      </c>
      <c r="C54" s="4" t="s">
        <v>99</v>
      </c>
    </row>
    <row r="55" spans="1:3" ht="14.65" thickBot="1">
      <c r="A55" s="1" t="s">
        <v>96</v>
      </c>
      <c r="C55" s="4" t="s">
        <v>101</v>
      </c>
    </row>
    <row r="56" spans="1:3" ht="14.65" thickBot="1">
      <c r="A56" s="1" t="s">
        <v>98</v>
      </c>
      <c r="C56" s="4" t="s">
        <v>103</v>
      </c>
    </row>
    <row r="57" spans="1:3" ht="14.65" thickBot="1">
      <c r="A57" s="1" t="s">
        <v>100</v>
      </c>
      <c r="C57" s="4" t="s">
        <v>105</v>
      </c>
    </row>
    <row r="58" spans="1:3" ht="14.65" thickBot="1">
      <c r="A58" s="1" t="s">
        <v>106</v>
      </c>
      <c r="C58" s="4" t="s">
        <v>107</v>
      </c>
    </row>
    <row r="59" spans="1:3" ht="14.65" thickBot="1">
      <c r="A59" s="1" t="s">
        <v>108</v>
      </c>
      <c r="C59" s="4" t="s">
        <v>109</v>
      </c>
    </row>
    <row r="60" spans="1:3" ht="14.65" thickBot="1">
      <c r="A60" s="1" t="s">
        <v>104</v>
      </c>
      <c r="C60" s="4" t="s">
        <v>110</v>
      </c>
    </row>
    <row r="61" spans="1:3" ht="14.65" thickBot="1">
      <c r="A61" s="1" t="s">
        <v>102</v>
      </c>
      <c r="C61" s="4" t="s">
        <v>112</v>
      </c>
    </row>
    <row r="62" spans="1:3" ht="14.65" thickBot="1">
      <c r="A62" s="1" t="s">
        <v>111</v>
      </c>
      <c r="C62" s="4" t="s">
        <v>113</v>
      </c>
    </row>
    <row r="63" spans="1:3" ht="14.65" thickBot="1">
      <c r="A63" s="1" t="s">
        <v>214</v>
      </c>
      <c r="C63" s="4" t="s">
        <v>114</v>
      </c>
    </row>
    <row r="64" spans="1:3" ht="14.65" thickBot="1">
      <c r="A64" s="1" t="s">
        <v>222</v>
      </c>
      <c r="C64" s="4" t="s">
        <v>115</v>
      </c>
    </row>
    <row r="65" spans="1:3" ht="14.65" thickBot="1">
      <c r="C65" s="4" t="s">
        <v>116</v>
      </c>
    </row>
    <row r="66" spans="1:3" ht="14.65" thickBot="1">
      <c r="C66" s="4" t="s">
        <v>117</v>
      </c>
    </row>
    <row r="67" spans="1:3" ht="14.65" thickBot="1">
      <c r="A67" s="2" t="s">
        <v>15</v>
      </c>
      <c r="C67" s="4" t="s">
        <v>118</v>
      </c>
    </row>
    <row r="68" spans="1:3" ht="14.65" thickBot="1">
      <c r="A68" s="2" t="s">
        <v>23</v>
      </c>
      <c r="C68" s="4" t="s">
        <v>119</v>
      </c>
    </row>
    <row r="69" spans="1:3" ht="14.65" thickBot="1">
      <c r="A69" s="2" t="s">
        <v>25</v>
      </c>
      <c r="C69" s="4" t="s">
        <v>121</v>
      </c>
    </row>
    <row r="70" spans="1:3" ht="14.65" thickBot="1">
      <c r="A70" s="2" t="s">
        <v>38</v>
      </c>
      <c r="C70" s="4" t="s">
        <v>123</v>
      </c>
    </row>
    <row r="71" spans="1:3" ht="14.65" thickBot="1">
      <c r="A71" s="2" t="s">
        <v>43</v>
      </c>
      <c r="C71" s="4" t="s">
        <v>124</v>
      </c>
    </row>
    <row r="72" spans="1:3" ht="14.65" thickBot="1">
      <c r="A72" s="2" t="s">
        <v>48</v>
      </c>
      <c r="C72" s="4" t="s">
        <v>125</v>
      </c>
    </row>
    <row r="73" spans="1:3" ht="14.65" thickBot="1">
      <c r="A73" s="2" t="s">
        <v>120</v>
      </c>
      <c r="C73" s="4" t="s">
        <v>126</v>
      </c>
    </row>
    <row r="74" spans="1:3" ht="14.65" thickBot="1">
      <c r="A74" s="2" t="s">
        <v>122</v>
      </c>
      <c r="C74" s="4" t="s">
        <v>127</v>
      </c>
    </row>
    <row r="75" spans="1:3" ht="14.65" thickBot="1">
      <c r="A75" s="2" t="s">
        <v>61</v>
      </c>
      <c r="C75" s="4" t="s">
        <v>128</v>
      </c>
    </row>
    <row r="76" spans="1:3" ht="14.65" thickBot="1">
      <c r="A76" s="2" t="s">
        <v>65</v>
      </c>
      <c r="C76" s="4" t="s">
        <v>129</v>
      </c>
    </row>
    <row r="77" spans="1:3" ht="14.65" thickBot="1">
      <c r="A77" s="2" t="s">
        <v>87</v>
      </c>
      <c r="C77" s="4" t="s">
        <v>130</v>
      </c>
    </row>
    <row r="78" spans="1:3" ht="14.65" thickBot="1">
      <c r="A78" s="2" t="s">
        <v>89</v>
      </c>
      <c r="C78" s="4" t="s">
        <v>131</v>
      </c>
    </row>
    <row r="79" spans="1:3" ht="14.65" thickBot="1">
      <c r="A79" s="2" t="s">
        <v>91</v>
      </c>
      <c r="C79" s="4" t="s">
        <v>132</v>
      </c>
    </row>
    <row r="80" spans="1:3" ht="14.65" thickBot="1">
      <c r="A80" s="2" t="s">
        <v>93</v>
      </c>
      <c r="C80" s="4" t="s">
        <v>133</v>
      </c>
    </row>
    <row r="81" spans="1:3" ht="14.65" thickBot="1">
      <c r="A81" s="2" t="s">
        <v>99</v>
      </c>
      <c r="C81" s="4" t="s">
        <v>135</v>
      </c>
    </row>
    <row r="82" spans="1:3" ht="14.65" thickBot="1">
      <c r="A82" s="2" t="s">
        <v>112</v>
      </c>
      <c r="C82" s="4" t="s">
        <v>137</v>
      </c>
    </row>
    <row r="83" spans="1:3" ht="14.65" thickBot="1">
      <c r="A83" s="2" t="s">
        <v>130</v>
      </c>
      <c r="C83" s="4" t="s">
        <v>139</v>
      </c>
    </row>
    <row r="84" spans="1:3" ht="14.65" thickBot="1">
      <c r="A84" s="2" t="s">
        <v>132</v>
      </c>
      <c r="C84" s="4" t="s">
        <v>141</v>
      </c>
    </row>
    <row r="85" spans="1:3" ht="14.65" thickBot="1">
      <c r="A85" s="2" t="s">
        <v>134</v>
      </c>
      <c r="C85" s="4" t="s">
        <v>143</v>
      </c>
    </row>
    <row r="86" spans="1:3" ht="14.65" thickBot="1">
      <c r="A86" s="2" t="s">
        <v>136</v>
      </c>
      <c r="C86" s="4" t="s">
        <v>145</v>
      </c>
    </row>
    <row r="87" spans="1:3" ht="14.65" thickBot="1">
      <c r="A87" s="2" t="s">
        <v>138</v>
      </c>
      <c r="C87" s="4" t="s">
        <v>147</v>
      </c>
    </row>
    <row r="88" spans="1:3" ht="14.65" thickBot="1">
      <c r="A88" s="2" t="s">
        <v>140</v>
      </c>
      <c r="C88" s="4" t="s">
        <v>136</v>
      </c>
    </row>
    <row r="89" spans="1:3" ht="14.65" thickBot="1">
      <c r="A89" s="2" t="s">
        <v>142</v>
      </c>
      <c r="C89" s="4" t="s">
        <v>150</v>
      </c>
    </row>
    <row r="90" spans="1:3" ht="14.65" thickBot="1">
      <c r="A90" s="2" t="s">
        <v>144</v>
      </c>
      <c r="C90" s="4" t="s">
        <v>151</v>
      </c>
    </row>
    <row r="91" spans="1:3" ht="14.65" thickBot="1">
      <c r="A91" s="2" t="s">
        <v>146</v>
      </c>
      <c r="C91" s="4" t="s">
        <v>153</v>
      </c>
    </row>
    <row r="92" spans="1:3" ht="14.65" thickBot="1">
      <c r="A92" s="2" t="s">
        <v>148</v>
      </c>
      <c r="C92" s="4" t="s">
        <v>155</v>
      </c>
    </row>
    <row r="93" spans="1:3" ht="14.65" thickBot="1">
      <c r="A93" s="2" t="s">
        <v>149</v>
      </c>
      <c r="C93" s="4" t="s">
        <v>156</v>
      </c>
    </row>
    <row r="94" spans="1:3" ht="14.65" thickBot="1">
      <c r="C94" s="4" t="s">
        <v>157</v>
      </c>
    </row>
    <row r="95" spans="1:3" ht="14.65" thickBot="1">
      <c r="A95" s="1" t="s">
        <v>152</v>
      </c>
      <c r="C95" s="4" t="s">
        <v>158</v>
      </c>
    </row>
    <row r="96" spans="1:3" ht="14.65" thickBot="1">
      <c r="A96" s="1" t="s">
        <v>154</v>
      </c>
      <c r="C96" s="4" t="s">
        <v>159</v>
      </c>
    </row>
    <row r="97" spans="3:3" ht="14.65" thickBot="1">
      <c r="C97" s="4" t="s">
        <v>160</v>
      </c>
    </row>
    <row r="98" spans="3:3" ht="14.65" thickBot="1">
      <c r="C98" s="4" t="s">
        <v>161</v>
      </c>
    </row>
    <row r="99" spans="3:3" ht="14.65" thickBot="1">
      <c r="C99" s="4" t="s">
        <v>162</v>
      </c>
    </row>
    <row r="100" spans="3:3" ht="14.65" thickBot="1">
      <c r="C100" s="4" t="s">
        <v>163</v>
      </c>
    </row>
    <row r="101" spans="3:3" ht="14.65" thickBot="1">
      <c r="C101" s="4" t="s">
        <v>146</v>
      </c>
    </row>
    <row r="102" spans="3:3" ht="14.65" thickBot="1">
      <c r="C102" s="4" t="s">
        <v>164</v>
      </c>
    </row>
    <row r="103" spans="3:3" ht="14.65" thickBot="1">
      <c r="C103" s="4" t="s">
        <v>148</v>
      </c>
    </row>
    <row r="104" spans="3:3" ht="14.65" thickBot="1">
      <c r="C104" s="4" t="s">
        <v>165</v>
      </c>
    </row>
    <row r="105" spans="3:3" ht="14.65" thickBot="1">
      <c r="C105" s="4" t="s">
        <v>166</v>
      </c>
    </row>
    <row r="106" spans="3:3" ht="14.65" thickBot="1">
      <c r="C106" s="4" t="s">
        <v>167</v>
      </c>
    </row>
    <row r="107" spans="3:3" ht="14.65" thickBot="1">
      <c r="C107" s="4" t="s">
        <v>168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59"/>
  <sheetViews>
    <sheetView showZeros="0" tabSelected="1" zoomScaleNormal="100" workbookViewId="0">
      <selection activeCell="J8" sqref="J8"/>
    </sheetView>
  </sheetViews>
  <sheetFormatPr defaultColWidth="9.1328125" defaultRowHeight="13.9"/>
  <cols>
    <col min="1" max="1" width="4.53125" style="7" customWidth="1"/>
    <col min="2" max="2" width="12.1328125" style="7" customWidth="1"/>
    <col min="3" max="3" width="9.1328125" style="7" customWidth="1"/>
    <col min="4" max="4" width="9.1328125" style="7"/>
    <col min="5" max="5" width="17.53125" style="7" customWidth="1"/>
    <col min="6" max="6" width="2.53125" style="7" customWidth="1"/>
    <col min="7" max="7" width="8.86328125" style="7" customWidth="1"/>
    <col min="8" max="8" width="2.19921875" style="7" customWidth="1"/>
    <col min="9" max="10" width="12.1328125" style="7" customWidth="1"/>
    <col min="11" max="11" width="2.46484375" style="7" customWidth="1"/>
    <col min="12" max="12" width="13.53125" style="7" customWidth="1"/>
    <col min="13" max="13" width="1.796875" style="7" customWidth="1"/>
    <col min="14" max="14" width="4" style="7" customWidth="1"/>
    <col min="15" max="16384" width="9.1328125" style="7"/>
  </cols>
  <sheetData>
    <row r="1" spans="1:14" ht="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4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4" ht="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ht="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4" ht="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4" ht="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4" ht="22.5">
      <c r="A7" s="52" t="s">
        <v>169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4" ht="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4" ht="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4" ht="15">
      <c r="A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6"/>
    </row>
    <row r="11" spans="1:14" ht="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4" ht="15">
      <c r="A12" s="6"/>
      <c r="B12" s="75" t="s">
        <v>170</v>
      </c>
      <c r="C12" s="75"/>
      <c r="D12" s="75"/>
      <c r="E12" s="75"/>
      <c r="F12" s="6"/>
      <c r="G12" s="75" t="s">
        <v>171</v>
      </c>
      <c r="H12" s="75"/>
      <c r="I12" s="75"/>
      <c r="J12" s="75"/>
      <c r="K12" s="75"/>
      <c r="L12" s="75"/>
      <c r="M12" s="6"/>
    </row>
    <row r="13" spans="1:14" ht="19.25" customHeight="1">
      <c r="A13" s="6"/>
      <c r="B13" s="76"/>
      <c r="C13" s="77"/>
      <c r="D13" s="77"/>
      <c r="E13" s="78"/>
      <c r="F13" s="9"/>
      <c r="G13" s="76"/>
      <c r="H13" s="77"/>
      <c r="I13" s="77"/>
      <c r="J13" s="77"/>
      <c r="K13" s="77"/>
      <c r="L13" s="78"/>
      <c r="M13" s="10"/>
    </row>
    <row r="14" spans="1:14" ht="15">
      <c r="A14" s="6"/>
      <c r="B14" s="9"/>
      <c r="C14" s="9"/>
      <c r="D14" s="9"/>
      <c r="E14" s="9"/>
      <c r="F14" s="9"/>
      <c r="G14" s="61" t="s">
        <v>172</v>
      </c>
      <c r="H14" s="61"/>
      <c r="I14" s="61"/>
      <c r="J14" s="61"/>
      <c r="K14" s="61"/>
      <c r="L14" s="61"/>
      <c r="M14" s="6"/>
    </row>
    <row r="15" spans="1:14" ht="8.25" customHeight="1">
      <c r="A15" s="6"/>
      <c r="B15" s="9"/>
      <c r="C15" s="9"/>
      <c r="D15" s="9"/>
      <c r="E15" s="9"/>
      <c r="F15" s="9"/>
      <c r="G15" s="13"/>
      <c r="H15" s="13"/>
      <c r="I15" s="13"/>
      <c r="J15" s="13"/>
      <c r="K15" s="13"/>
      <c r="L15" s="13"/>
      <c r="M15" s="6"/>
    </row>
    <row r="16" spans="1:14" ht="15">
      <c r="A16" s="6"/>
      <c r="B16" s="75" t="s">
        <v>173</v>
      </c>
      <c r="C16" s="75"/>
      <c r="D16" s="75"/>
      <c r="E16" s="75"/>
      <c r="F16" s="11"/>
      <c r="G16" s="75" t="s">
        <v>174</v>
      </c>
      <c r="H16" s="75"/>
      <c r="I16" s="75"/>
      <c r="J16" s="75"/>
      <c r="K16" s="75"/>
      <c r="L16" s="75"/>
      <c r="M16" s="6"/>
    </row>
    <row r="17" spans="1:13" ht="19.25" customHeight="1">
      <c r="A17" s="6"/>
      <c r="B17" s="76"/>
      <c r="C17" s="77"/>
      <c r="D17" s="77"/>
      <c r="E17" s="78"/>
      <c r="F17" s="6"/>
      <c r="G17" s="82"/>
      <c r="H17" s="83"/>
      <c r="I17" s="83"/>
      <c r="J17" s="83"/>
      <c r="K17" s="83"/>
      <c r="L17" s="84"/>
      <c r="M17" s="12"/>
    </row>
    <row r="18" spans="1:13" ht="15">
      <c r="A18" s="6"/>
      <c r="B18" s="61" t="s">
        <v>172</v>
      </c>
      <c r="C18" s="61"/>
      <c r="D18" s="61"/>
      <c r="E18" s="61"/>
      <c r="F18" s="6"/>
      <c r="G18" s="61" t="s">
        <v>172</v>
      </c>
      <c r="H18" s="61"/>
      <c r="I18" s="61"/>
      <c r="J18" s="61"/>
      <c r="K18" s="61"/>
      <c r="L18" s="61"/>
      <c r="M18" s="62"/>
    </row>
    <row r="19" spans="1:13" ht="8.4499999999999993" customHeight="1">
      <c r="A19" s="6"/>
      <c r="B19" s="13"/>
      <c r="C19" s="13"/>
      <c r="D19" s="13"/>
      <c r="E19" s="13"/>
      <c r="F19" s="6"/>
      <c r="G19" s="13"/>
      <c r="H19" s="13"/>
      <c r="I19" s="13"/>
      <c r="J19" s="13"/>
      <c r="K19" s="13"/>
      <c r="L19" s="13"/>
      <c r="M19" s="13"/>
    </row>
    <row r="20" spans="1:13" ht="15">
      <c r="A20" s="6"/>
      <c r="B20" s="57" t="s">
        <v>175</v>
      </c>
      <c r="C20" s="57"/>
      <c r="D20" s="57"/>
      <c r="E20" s="57"/>
      <c r="F20" s="6"/>
      <c r="G20" s="56" t="s">
        <v>215</v>
      </c>
      <c r="H20" s="56"/>
      <c r="I20" s="56"/>
      <c r="J20" s="56"/>
      <c r="K20" s="56"/>
      <c r="L20" s="56"/>
      <c r="M20" s="56"/>
    </row>
    <row r="21" spans="1:13" ht="19.25" customHeight="1">
      <c r="A21" s="6"/>
      <c r="B21" s="79"/>
      <c r="C21" s="80"/>
      <c r="D21" s="80"/>
      <c r="E21" s="81"/>
      <c r="F21" s="6"/>
      <c r="G21" s="76"/>
      <c r="H21" s="77"/>
      <c r="I21" s="77"/>
      <c r="J21" s="77"/>
      <c r="K21" s="77"/>
      <c r="L21" s="78"/>
      <c r="M21" s="10"/>
    </row>
    <row r="22" spans="1:13" ht="15">
      <c r="A22" s="14"/>
      <c r="B22" s="61" t="s">
        <v>172</v>
      </c>
      <c r="C22" s="61"/>
      <c r="D22" s="61"/>
      <c r="E22" s="61"/>
      <c r="F22" s="14"/>
      <c r="G22" s="61" t="s">
        <v>172</v>
      </c>
      <c r="H22" s="61"/>
      <c r="I22" s="61"/>
      <c r="J22" s="61"/>
      <c r="K22" s="61"/>
      <c r="L22" s="61"/>
      <c r="M22" s="62"/>
    </row>
    <row r="23" spans="1:13" ht="15">
      <c r="A23" s="14"/>
      <c r="B23" s="13"/>
      <c r="C23" s="13"/>
      <c r="D23" s="13"/>
      <c r="E23" s="13"/>
      <c r="F23" s="14"/>
      <c r="G23" s="13"/>
      <c r="H23" s="13"/>
      <c r="I23" s="13"/>
      <c r="J23" s="13"/>
      <c r="K23" s="13"/>
      <c r="L23" s="13"/>
      <c r="M23" s="13"/>
    </row>
    <row r="24" spans="1:13" ht="15">
      <c r="A24" s="14"/>
      <c r="B24" s="13"/>
      <c r="C24" s="13"/>
      <c r="D24" s="13"/>
      <c r="E24" s="13"/>
      <c r="F24" s="14"/>
      <c r="G24" s="13"/>
      <c r="H24" s="13"/>
      <c r="I24" s="13"/>
      <c r="J24" s="13"/>
      <c r="K24" s="13"/>
      <c r="L24" s="13"/>
      <c r="M24" s="13"/>
    </row>
    <row r="25" spans="1:13" ht="15">
      <c r="A25" s="6"/>
      <c r="B25" s="15" t="s">
        <v>176</v>
      </c>
      <c r="C25" s="65" t="s">
        <v>177</v>
      </c>
      <c r="D25" s="65"/>
      <c r="E25" s="65"/>
      <c r="F25" s="16"/>
      <c r="I25" s="15" t="s">
        <v>178</v>
      </c>
      <c r="J25" s="15" t="s">
        <v>179</v>
      </c>
      <c r="K25" s="16"/>
      <c r="L25" s="15" t="s">
        <v>180</v>
      </c>
      <c r="M25" s="6"/>
    </row>
    <row r="26" spans="1:13" s="48" customFormat="1" ht="19.25" customHeight="1">
      <c r="A26" s="9"/>
      <c r="B26" s="31"/>
      <c r="C26" s="58"/>
      <c r="D26" s="59"/>
      <c r="E26" s="59"/>
      <c r="F26" s="59"/>
      <c r="G26" s="59"/>
      <c r="H26" s="17"/>
      <c r="I26" s="32"/>
      <c r="J26" s="32"/>
      <c r="K26" s="33">
        <f>J26-I26</f>
        <v>0</v>
      </c>
      <c r="L26" s="34">
        <f>(K26*24)</f>
        <v>0</v>
      </c>
      <c r="M26" s="18"/>
    </row>
    <row r="27" spans="1:13" s="48" customFormat="1" ht="19.25" customHeight="1">
      <c r="A27" s="6"/>
      <c r="B27" s="31"/>
      <c r="C27" s="60"/>
      <c r="D27" s="60"/>
      <c r="E27" s="60"/>
      <c r="F27" s="60"/>
      <c r="G27" s="60"/>
      <c r="H27" s="17"/>
      <c r="I27" s="32"/>
      <c r="J27" s="32"/>
      <c r="K27" s="33">
        <f t="shared" ref="K27:K33" si="0">J27-I27</f>
        <v>0</v>
      </c>
      <c r="L27" s="34">
        <f t="shared" ref="L27:L33" si="1">(K27*24)</f>
        <v>0</v>
      </c>
      <c r="M27" s="18"/>
    </row>
    <row r="28" spans="1:13" s="48" customFormat="1" ht="19.25" customHeight="1">
      <c r="A28" s="6"/>
      <c r="B28" s="31"/>
      <c r="C28" s="60"/>
      <c r="D28" s="60"/>
      <c r="E28" s="60"/>
      <c r="F28" s="60"/>
      <c r="G28" s="60"/>
      <c r="H28" s="17"/>
      <c r="I28" s="32"/>
      <c r="J28" s="32"/>
      <c r="K28" s="33">
        <f t="shared" si="0"/>
        <v>0</v>
      </c>
      <c r="L28" s="34">
        <f t="shared" si="1"/>
        <v>0</v>
      </c>
      <c r="M28" s="6"/>
    </row>
    <row r="29" spans="1:13" s="48" customFormat="1" ht="19.25" customHeight="1">
      <c r="A29" s="6"/>
      <c r="B29" s="31"/>
      <c r="C29" s="60"/>
      <c r="D29" s="60"/>
      <c r="E29" s="60"/>
      <c r="F29" s="60"/>
      <c r="G29" s="60"/>
      <c r="H29" s="17"/>
      <c r="I29" s="32"/>
      <c r="J29" s="32"/>
      <c r="K29" s="33">
        <f t="shared" si="0"/>
        <v>0</v>
      </c>
      <c r="L29" s="34">
        <f t="shared" si="1"/>
        <v>0</v>
      </c>
      <c r="M29" s="6"/>
    </row>
    <row r="30" spans="1:13" s="48" customFormat="1" ht="19.25" customHeight="1">
      <c r="A30" s="6"/>
      <c r="B30" s="31"/>
      <c r="C30" s="60"/>
      <c r="D30" s="60"/>
      <c r="E30" s="60"/>
      <c r="F30" s="60"/>
      <c r="G30" s="60"/>
      <c r="H30" s="17"/>
      <c r="I30" s="32"/>
      <c r="J30" s="32"/>
      <c r="K30" s="33">
        <f t="shared" si="0"/>
        <v>0</v>
      </c>
      <c r="L30" s="34">
        <f t="shared" si="1"/>
        <v>0</v>
      </c>
      <c r="M30" s="6"/>
    </row>
    <row r="31" spans="1:13" s="48" customFormat="1" ht="19.25" customHeight="1">
      <c r="A31" s="6"/>
      <c r="B31" s="31"/>
      <c r="C31" s="60"/>
      <c r="D31" s="60"/>
      <c r="E31" s="60"/>
      <c r="F31" s="60"/>
      <c r="G31" s="60"/>
      <c r="H31" s="17"/>
      <c r="I31" s="32"/>
      <c r="J31" s="32"/>
      <c r="K31" s="33">
        <f t="shared" si="0"/>
        <v>0</v>
      </c>
      <c r="L31" s="34">
        <f t="shared" si="1"/>
        <v>0</v>
      </c>
      <c r="M31" s="6"/>
    </row>
    <row r="32" spans="1:13" s="48" customFormat="1" ht="19.25" customHeight="1">
      <c r="A32" s="6"/>
      <c r="B32" s="31"/>
      <c r="C32" s="60"/>
      <c r="D32" s="60"/>
      <c r="E32" s="60"/>
      <c r="F32" s="60"/>
      <c r="G32" s="60"/>
      <c r="H32" s="17"/>
      <c r="I32" s="32"/>
      <c r="J32" s="32"/>
      <c r="K32" s="33">
        <f t="shared" si="0"/>
        <v>0</v>
      </c>
      <c r="L32" s="34"/>
      <c r="M32" s="6"/>
    </row>
    <row r="33" spans="1:13" s="48" customFormat="1" ht="19.25" customHeight="1">
      <c r="A33" s="6"/>
      <c r="B33" s="31"/>
      <c r="C33" s="60"/>
      <c r="D33" s="60"/>
      <c r="E33" s="60"/>
      <c r="F33" s="60"/>
      <c r="G33" s="60"/>
      <c r="H33" s="17"/>
      <c r="I33" s="32"/>
      <c r="J33" s="32"/>
      <c r="K33" s="33">
        <f t="shared" si="0"/>
        <v>0</v>
      </c>
      <c r="L33" s="34">
        <f t="shared" si="1"/>
        <v>0</v>
      </c>
      <c r="M33" s="6"/>
    </row>
    <row r="34" spans="1:13" ht="15">
      <c r="A34" s="6"/>
      <c r="B34" s="6"/>
      <c r="C34" s="6"/>
      <c r="D34" s="6"/>
      <c r="E34" s="6"/>
      <c r="F34" s="6"/>
      <c r="K34" s="6"/>
      <c r="L34" s="6"/>
      <c r="M34" s="6"/>
    </row>
    <row r="35" spans="1:13" ht="19.2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19" t="s">
        <v>181</v>
      </c>
      <c r="L35" s="49">
        <f>(L26+L27+L28+L29+L30+L31+L32+L33)</f>
        <v>0</v>
      </c>
      <c r="M35" s="6"/>
    </row>
    <row r="36" spans="1:13" ht="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19.25" customHeight="1">
      <c r="A37" s="6"/>
      <c r="B37" s="6"/>
      <c r="C37" s="6"/>
      <c r="D37" s="6"/>
      <c r="E37" s="6"/>
      <c r="F37" s="6"/>
      <c r="G37" s="63" t="s">
        <v>182</v>
      </c>
      <c r="H37" s="63"/>
      <c r="I37" s="63"/>
      <c r="J37" s="63"/>
      <c r="K37" s="64"/>
      <c r="L37" s="50">
        <v>114.88</v>
      </c>
    </row>
    <row r="38" spans="1:13" ht="15">
      <c r="A38" s="6"/>
      <c r="B38" s="6"/>
      <c r="C38" s="6"/>
      <c r="D38" s="6"/>
      <c r="E38" s="6"/>
      <c r="F38" s="6"/>
      <c r="G38" s="6"/>
      <c r="H38" s="6"/>
      <c r="I38" s="6"/>
      <c r="J38" s="6"/>
      <c r="K38" s="19"/>
      <c r="L38" s="20"/>
      <c r="M38" s="6"/>
    </row>
    <row r="39" spans="1:13" ht="19.2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19" t="s">
        <v>183</v>
      </c>
      <c r="L39" s="35">
        <f>(L35*L37)</f>
        <v>0</v>
      </c>
      <c r="M39" s="6"/>
    </row>
    <row r="40" spans="1:13" ht="15">
      <c r="A40" s="21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6"/>
    </row>
    <row r="41" spans="1:13" ht="15.75" customHeight="1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2"/>
    </row>
    <row r="42" spans="1:13" ht="14.25" customHeight="1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2"/>
    </row>
    <row r="43" spans="1:13" ht="15">
      <c r="A43" s="6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6"/>
    </row>
    <row r="44" spans="1:13" ht="15">
      <c r="A44" s="6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6"/>
    </row>
    <row r="45" spans="1:13" ht="15">
      <c r="A45" s="6"/>
      <c r="B45" s="71" t="s">
        <v>184</v>
      </c>
      <c r="C45" s="71"/>
      <c r="D45" s="71"/>
      <c r="E45" s="71"/>
      <c r="F45" s="53"/>
      <c r="G45" s="53"/>
      <c r="H45" s="53"/>
      <c r="I45" s="53"/>
      <c r="J45" s="15" t="s">
        <v>185</v>
      </c>
      <c r="K45" s="54"/>
      <c r="L45" s="54"/>
      <c r="M45" s="6"/>
    </row>
    <row r="46" spans="1:13" ht="15">
      <c r="A46" s="6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6"/>
    </row>
    <row r="47" spans="1:13" ht="15">
      <c r="A47" s="6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6"/>
    </row>
    <row r="48" spans="1:13" ht="15">
      <c r="A48" s="6"/>
      <c r="B48" s="71" t="s">
        <v>186</v>
      </c>
      <c r="C48" s="71"/>
      <c r="D48" s="71"/>
      <c r="E48" s="71"/>
      <c r="F48" s="53"/>
      <c r="G48" s="53"/>
      <c r="H48" s="53"/>
      <c r="I48" s="53"/>
      <c r="J48" s="15" t="s">
        <v>185</v>
      </c>
      <c r="K48" s="54"/>
      <c r="L48" s="54"/>
      <c r="M48" s="6"/>
    </row>
    <row r="49" spans="1:16" ht="15">
      <c r="A49" s="6"/>
      <c r="B49" s="25"/>
      <c r="C49" s="25"/>
      <c r="D49" s="25"/>
      <c r="E49" s="25"/>
      <c r="F49" s="26"/>
      <c r="G49" s="26"/>
      <c r="H49" s="26"/>
      <c r="I49" s="26"/>
      <c r="J49" s="26"/>
      <c r="K49" s="25"/>
      <c r="L49" s="27"/>
      <c r="M49" s="6"/>
    </row>
    <row r="50" spans="1:16" ht="9.75" customHeight="1">
      <c r="A50" s="6"/>
      <c r="B50" s="72" t="s">
        <v>187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6"/>
    </row>
    <row r="51" spans="1:16" ht="9.75" customHeight="1">
      <c r="A51" s="6"/>
      <c r="B51" s="72" t="s">
        <v>188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6"/>
    </row>
    <row r="52" spans="1:16" ht="10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6" ht="15">
      <c r="A53" s="6"/>
      <c r="B53" s="74" t="s">
        <v>189</v>
      </c>
      <c r="C53" s="74"/>
      <c r="D53" s="74"/>
      <c r="E53" s="74"/>
      <c r="F53" s="74"/>
      <c r="G53" s="74"/>
      <c r="H53" s="74"/>
      <c r="I53" s="74"/>
      <c r="J53" s="28" t="s">
        <v>190</v>
      </c>
      <c r="K53" s="29"/>
      <c r="L53" s="29"/>
      <c r="M53" s="29"/>
      <c r="N53" s="29"/>
      <c r="O53" s="29"/>
      <c r="P53" s="29"/>
    </row>
    <row r="54" spans="1:16" ht="15">
      <c r="A54" s="6"/>
      <c r="B54" s="21"/>
      <c r="C54" s="21"/>
      <c r="D54" s="8"/>
      <c r="L54" s="6"/>
      <c r="M54" s="6"/>
    </row>
    <row r="55" spans="1:16" ht="1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</row>
    <row r="56" spans="1:16" ht="15.75" customHeight="1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</row>
    <row r="57" spans="1:16" ht="15">
      <c r="A57" s="6"/>
      <c r="B57" s="68"/>
      <c r="C57" s="68"/>
      <c r="D57" s="21"/>
      <c r="E57" s="21"/>
      <c r="F57" s="21"/>
      <c r="G57" s="21"/>
      <c r="H57" s="21"/>
      <c r="I57" s="21"/>
      <c r="J57" s="65"/>
      <c r="K57" s="65"/>
      <c r="L57" s="6"/>
      <c r="M57" s="6"/>
    </row>
    <row r="58" spans="1:16" ht="15">
      <c r="A58" s="6"/>
      <c r="B58" s="21"/>
      <c r="C58" s="21"/>
      <c r="D58" s="67"/>
      <c r="E58" s="67"/>
      <c r="F58" s="30"/>
      <c r="G58" s="21"/>
      <c r="H58" s="21"/>
      <c r="I58" s="21"/>
      <c r="J58" s="67"/>
      <c r="K58" s="67"/>
      <c r="L58" s="6"/>
      <c r="M58" s="6"/>
    </row>
    <row r="59" spans="1:16" ht="15">
      <c r="A59" s="6"/>
      <c r="B59" s="6"/>
      <c r="C59" s="66"/>
      <c r="D59" s="66"/>
      <c r="E59" s="66"/>
      <c r="F59" s="66"/>
      <c r="G59" s="6"/>
      <c r="H59" s="6"/>
      <c r="I59" s="6"/>
      <c r="J59" s="56"/>
      <c r="K59" s="56"/>
      <c r="L59" s="6"/>
    </row>
  </sheetData>
  <sheetProtection algorithmName="SHA-512" hashValue="10mkRCLbDKXJUoQLAwPDFE0ysP5aUqVyyDFFmKJ4qWRt5H7/JBZOKBnitep2pEaSf+g0wF+BKLWhEDhkHMqXjw==" saltValue="q0CKzpgTNlVPhvbJISnZ6g==" spinCount="100000" sheet="1" formatCells="0" formatColumns="0" formatRows="0"/>
  <mergeCells count="49">
    <mergeCell ref="B21:E21"/>
    <mergeCell ref="G13:L13"/>
    <mergeCell ref="G17:L17"/>
    <mergeCell ref="G21:L21"/>
    <mergeCell ref="G14:L14"/>
    <mergeCell ref="B12:E12"/>
    <mergeCell ref="G16:L16"/>
    <mergeCell ref="G12:L12"/>
    <mergeCell ref="B16:E16"/>
    <mergeCell ref="B17:E17"/>
    <mergeCell ref="B13:E13"/>
    <mergeCell ref="A55:M55"/>
    <mergeCell ref="A56:M56"/>
    <mergeCell ref="C28:G28"/>
    <mergeCell ref="C29:G29"/>
    <mergeCell ref="C30:G30"/>
    <mergeCell ref="C31:G31"/>
    <mergeCell ref="C32:G32"/>
    <mergeCell ref="C33:G33"/>
    <mergeCell ref="B43:L43"/>
    <mergeCell ref="B45:E45"/>
    <mergeCell ref="B40:L40"/>
    <mergeCell ref="B48:E48"/>
    <mergeCell ref="B51:L51"/>
    <mergeCell ref="B50:L50"/>
    <mergeCell ref="B47:L47"/>
    <mergeCell ref="B53:I53"/>
    <mergeCell ref="C59:F59"/>
    <mergeCell ref="D58:E58"/>
    <mergeCell ref="J59:K59"/>
    <mergeCell ref="J58:K58"/>
    <mergeCell ref="J57:K57"/>
    <mergeCell ref="B57:C57"/>
    <mergeCell ref="A7:N7"/>
    <mergeCell ref="F45:I45"/>
    <mergeCell ref="F48:I48"/>
    <mergeCell ref="K45:L45"/>
    <mergeCell ref="K48:L48"/>
    <mergeCell ref="B44:L44"/>
    <mergeCell ref="G20:M20"/>
    <mergeCell ref="B20:E20"/>
    <mergeCell ref="C26:G26"/>
    <mergeCell ref="C27:G27"/>
    <mergeCell ref="B22:E22"/>
    <mergeCell ref="G22:M22"/>
    <mergeCell ref="G37:K37"/>
    <mergeCell ref="B18:E18"/>
    <mergeCell ref="G18:M18"/>
    <mergeCell ref="C25:E25"/>
  </mergeCells>
  <dataValidations count="1">
    <dataValidation type="time" allowBlank="1" showInputMessage="1" showErrorMessage="1" promptTitle="Time" prompt="Please enter time in the correct format._x000a_E.g. 8am as 8:00, 3pm as 15:00." sqref="H26:J26" xr:uid="{00000000-0002-0000-0000-000000000000}">
      <formula1>0</formula1>
      <formula2>0.999305555555556</formula2>
    </dataValidation>
  </dataValidations>
  <hyperlinks>
    <hyperlink ref="J53" r:id="rId1" xr:uid="{0536C485-D0A7-4BC2-A566-0A88F3B74D28}"/>
  </hyperlinks>
  <printOptions horizontalCentered="1"/>
  <pageMargins left="0" right="0" top="0" bottom="0" header="0" footer="0"/>
  <pageSetup paperSize="9" scale="88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Data!$A$1:$A$8</xm:f>
          </x14:formula1>
          <xm:sqref>B17:E17</xm:sqref>
        </x14:dataValidation>
        <x14:dataValidation type="list" allowBlank="1" showInputMessage="1" showErrorMessage="1" xr:uid="{9BCB4BD9-B3B0-43B8-BCB7-E6D0C754DB00}">
          <x14:formula1>
            <xm:f>Data!$A$67:$A$93</xm:f>
          </x14:formula1>
          <xm:sqref>G21 M21</xm:sqref>
        </x14:dataValidation>
        <x14:dataValidation type="list" allowBlank="1" showInputMessage="1" showErrorMessage="1" xr:uid="{25BEC23A-0375-4F90-913D-3ACC6CD70176}">
          <x14:formula1>
            <xm:f>Data!$A$95:$A$96</xm:f>
          </x14:formula1>
          <xm:sqref>B21:E21</xm:sqref>
        </x14:dataValidation>
        <x14:dataValidation type="list" allowBlank="1" showInputMessage="1" showErrorMessage="1" xr:uid="{FDD2D94A-2FD9-4E06-8BB2-BD5B8DFF300F}">
          <x14:formula1>
            <xm:f>Data!$C$1:$C$107</xm:f>
          </x14:formula1>
          <xm:sqref>G13 M13</xm:sqref>
        </x14:dataValidation>
        <x14:dataValidation type="list" allowBlank="1" showInputMessage="1" showErrorMessage="1" xr:uid="{3F80377D-FE22-420A-B199-E3A3585DD0C0}">
          <x14:formula1>
            <xm:f>Data!$A$11:$A$64</xm:f>
          </x14:formula1>
          <xm:sqref>G17:L17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8B837-F907-458D-8C4F-871DC23C9DAB}">
  <sheetPr>
    <tabColor rgb="FFFFFF00"/>
  </sheetPr>
  <dimension ref="A1:K31"/>
  <sheetViews>
    <sheetView zoomScaleNormal="100" workbookViewId="0">
      <selection activeCell="C28" sqref="C28"/>
    </sheetView>
  </sheetViews>
  <sheetFormatPr defaultColWidth="9.1328125" defaultRowHeight="13.9"/>
  <cols>
    <col min="1" max="1" width="2" style="37" customWidth="1"/>
    <col min="2" max="2" width="5.53125" style="37" customWidth="1"/>
    <col min="3" max="3" width="89.86328125" style="37" customWidth="1"/>
    <col min="4" max="16384" width="9.1328125" style="37"/>
  </cols>
  <sheetData>
    <row r="1" spans="1:3">
      <c r="A1" s="36"/>
      <c r="B1" s="36"/>
    </row>
    <row r="2" spans="1:3">
      <c r="A2" s="38"/>
      <c r="B2" s="86" t="s">
        <v>211</v>
      </c>
      <c r="C2" s="86"/>
    </row>
    <row r="3" spans="1:3">
      <c r="A3" s="38"/>
      <c r="B3" s="39"/>
      <c r="C3" s="39"/>
    </row>
    <row r="4" spans="1:3" ht="28.5" customHeight="1">
      <c r="A4" s="36"/>
      <c r="B4" s="89" t="s">
        <v>191</v>
      </c>
      <c r="C4" s="89"/>
    </row>
    <row r="5" spans="1:3" ht="14.25" customHeight="1">
      <c r="A5" s="36"/>
      <c r="B5" s="40"/>
      <c r="C5" s="40"/>
    </row>
    <row r="6" spans="1:3" ht="45.75" customHeight="1">
      <c r="A6" s="38"/>
      <c r="B6" s="87" t="s">
        <v>192</v>
      </c>
      <c r="C6" s="87"/>
    </row>
    <row r="7" spans="1:3" ht="14.25" customHeight="1">
      <c r="A7" s="38"/>
      <c r="B7" s="41"/>
      <c r="C7" s="41"/>
    </row>
    <row r="8" spans="1:3">
      <c r="A8" s="38"/>
      <c r="B8" s="88" t="s">
        <v>193</v>
      </c>
      <c r="C8" s="88"/>
    </row>
    <row r="9" spans="1:3">
      <c r="A9" s="36"/>
      <c r="B9" s="42" t="s">
        <v>194</v>
      </c>
      <c r="C9" s="37" t="s">
        <v>195</v>
      </c>
    </row>
    <row r="10" spans="1:3">
      <c r="A10" s="36"/>
      <c r="B10" s="42" t="s">
        <v>194</v>
      </c>
      <c r="C10" s="37" t="s">
        <v>196</v>
      </c>
    </row>
    <row r="11" spans="1:3">
      <c r="A11" s="36"/>
      <c r="B11" s="42" t="s">
        <v>194</v>
      </c>
      <c r="C11" s="37" t="s">
        <v>208</v>
      </c>
    </row>
    <row r="12" spans="1:3">
      <c r="A12" s="36"/>
      <c r="B12" s="42" t="s">
        <v>194</v>
      </c>
      <c r="C12" s="37" t="s">
        <v>207</v>
      </c>
    </row>
    <row r="13" spans="1:3">
      <c r="A13" s="36"/>
      <c r="B13" s="42" t="s">
        <v>194</v>
      </c>
      <c r="C13" s="37" t="s">
        <v>197</v>
      </c>
    </row>
    <row r="14" spans="1:3" ht="14.25" customHeight="1">
      <c r="B14" s="42" t="s">
        <v>194</v>
      </c>
      <c r="C14" s="37" t="s">
        <v>198</v>
      </c>
    </row>
    <row r="15" spans="1:3" ht="14.25" customHeight="1">
      <c r="B15" s="42" t="s">
        <v>194</v>
      </c>
      <c r="C15" s="37" t="s">
        <v>199</v>
      </c>
    </row>
    <row r="16" spans="1:3" ht="27.75">
      <c r="B16" s="43" t="s">
        <v>194</v>
      </c>
      <c r="C16" s="44" t="s">
        <v>210</v>
      </c>
    </row>
    <row r="17" spans="1:11">
      <c r="B17" s="43" t="s">
        <v>194</v>
      </c>
      <c r="C17" s="44" t="s">
        <v>200</v>
      </c>
    </row>
    <row r="18" spans="1:11">
      <c r="B18" s="43"/>
      <c r="C18" s="44"/>
    </row>
    <row r="19" spans="1:11" ht="30" customHeight="1">
      <c r="B19" s="85" t="s">
        <v>201</v>
      </c>
      <c r="C19" s="85"/>
    </row>
    <row r="20" spans="1:11" ht="14.45" customHeight="1">
      <c r="B20" s="44"/>
      <c r="C20" s="44"/>
    </row>
    <row r="21" spans="1:11" ht="28.5" customHeight="1">
      <c r="B21" s="85" t="s">
        <v>202</v>
      </c>
      <c r="C21" s="85"/>
    </row>
    <row r="22" spans="1:11">
      <c r="C22" s="44"/>
    </row>
    <row r="23" spans="1:11" s="46" customFormat="1" ht="14.25" customHeight="1">
      <c r="A23" s="45"/>
      <c r="B23" s="46" t="s">
        <v>209</v>
      </c>
    </row>
    <row r="24" spans="1:11">
      <c r="A24" s="36"/>
      <c r="B24" s="43" t="s">
        <v>194</v>
      </c>
      <c r="C24" s="44" t="s">
        <v>203</v>
      </c>
    </row>
    <row r="25" spans="1:11">
      <c r="A25" s="36"/>
      <c r="B25" s="43" t="s">
        <v>194</v>
      </c>
      <c r="C25" s="44" t="s">
        <v>204</v>
      </c>
    </row>
    <row r="26" spans="1:11">
      <c r="A26" s="36"/>
      <c r="B26" s="43" t="s">
        <v>194</v>
      </c>
      <c r="C26" s="37" t="s">
        <v>205</v>
      </c>
    </row>
    <row r="27" spans="1:11">
      <c r="A27" s="36"/>
      <c r="B27" s="36"/>
      <c r="C27" s="36"/>
    </row>
    <row r="28" spans="1:11" ht="14.25">
      <c r="A28" s="36"/>
      <c r="B28" s="36"/>
      <c r="C28" s="51" t="s">
        <v>206</v>
      </c>
    </row>
    <row r="30" spans="1:11">
      <c r="C30" s="47"/>
      <c r="D30" s="47"/>
      <c r="E30" s="47"/>
      <c r="F30" s="47"/>
      <c r="G30" s="47"/>
      <c r="H30" s="47"/>
      <c r="I30" s="47"/>
      <c r="J30" s="47"/>
      <c r="K30" s="47"/>
    </row>
    <row r="31" spans="1:11">
      <c r="C31" s="47"/>
      <c r="D31" s="47"/>
      <c r="E31" s="47"/>
      <c r="F31" s="47"/>
      <c r="G31" s="47"/>
      <c r="H31" s="47"/>
      <c r="I31" s="47"/>
      <c r="J31" s="47"/>
      <c r="K31" s="47"/>
    </row>
  </sheetData>
  <sheetProtection formatCells="0" formatColumns="0" formatRows="0" insertColumns="0" insertRows="0"/>
  <mergeCells count="6">
    <mergeCell ref="B21:C21"/>
    <mergeCell ref="B2:C2"/>
    <mergeCell ref="B6:C6"/>
    <mergeCell ref="B8:C8"/>
    <mergeCell ref="B4:C4"/>
    <mergeCell ref="B19:C19"/>
  </mergeCells>
  <hyperlinks>
    <hyperlink ref="C28" r:id="rId1" xr:uid="{6118557F-1C94-4E5D-8DE7-C6D75B097226}"/>
  </hyperlinks>
  <pageMargins left="0.7" right="0.7" top="0.75" bottom="0.75" header="0.3" footer="0.3"/>
  <pageSetup paperSize="9" scale="89" orientation="portrait" r:id="rId2"/>
  <colBreaks count="1" manualBreakCount="1">
    <brk id="3" max="27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181916E99FFB4A9BBBB3A083C70A0E" ma:contentTypeVersion="17" ma:contentTypeDescription="Create a new document." ma:contentTypeScope="" ma:versionID="c5cc6a46a4cb4362742f5e9cfb2ddbb6">
  <xsd:schema xmlns:xsd="http://www.w3.org/2001/XMLSchema" xmlns:xs="http://www.w3.org/2001/XMLSchema" xmlns:p="http://schemas.microsoft.com/office/2006/metadata/properties" xmlns:ns2="f3cf1811-32f1-4368-8553-6eaa83a9a304" xmlns:ns3="a2fbb11a-d942-45c2-87a2-a819ad4f1d1d" targetNamespace="http://schemas.microsoft.com/office/2006/metadata/properties" ma:root="true" ma:fieldsID="b565268836d2c42e3d355f9c338cd03c" ns2:_="" ns3:_="">
    <xsd:import namespace="f3cf1811-32f1-4368-8553-6eaa83a9a304"/>
    <xsd:import namespace="a2fbb11a-d942-45c2-87a2-a819ad4f1d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f1811-32f1-4368-8553-6eaa83a9a3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5ab561c-b524-457e-b07c-8aed554bb3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fbb11a-d942-45c2-87a2-a819ad4f1d1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1f1e33f-e6e6-4147-a0b7-9d82334dc242}" ma:internalName="TaxCatchAll" ma:showField="CatchAllData" ma:web="a2fbb11a-d942-45c2-87a2-a819ad4f1d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cf1811-32f1-4368-8553-6eaa83a9a304">
      <Terms xmlns="http://schemas.microsoft.com/office/infopath/2007/PartnerControls"/>
    </lcf76f155ced4ddcb4097134ff3c332f>
    <TaxCatchAll xmlns="a2fbb11a-d942-45c2-87a2-a819ad4f1d1d" xsi:nil="true"/>
  </documentManagement>
</p:properties>
</file>

<file path=customXml/itemProps1.xml><?xml version="1.0" encoding="utf-8"?>
<ds:datastoreItem xmlns:ds="http://schemas.openxmlformats.org/officeDocument/2006/customXml" ds:itemID="{4DC80A54-C491-499B-8BF0-93E6208754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cf1811-32f1-4368-8553-6eaa83a9a304"/>
    <ds:schemaRef ds:uri="a2fbb11a-d942-45c2-87a2-a819ad4f1d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B3453C-E500-4E70-AFD4-E54459485180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388259AC-2ACB-449E-853F-AD7C962F2B0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D1F8154-5105-4EA2-85CF-A03D5C74467E}">
  <ds:schemaRefs>
    <ds:schemaRef ds:uri="http://schemas.microsoft.com/office/2006/metadata/properties"/>
    <ds:schemaRef ds:uri="http://schemas.microsoft.com/office/infopath/2007/PartnerControls"/>
    <ds:schemaRef ds:uri="f3cf1811-32f1-4368-8553-6eaa83a9a304"/>
    <ds:schemaRef ds:uri="a2fbb11a-d942-45c2-87a2-a819ad4f1d1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Claim Form</vt:lpstr>
      <vt:lpstr>Instructions</vt:lpstr>
      <vt:lpstr>'Claim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Nafe G</dc:creator>
  <cp:keywords/>
  <dc:description/>
  <cp:lastModifiedBy>Caporn, Sarah</cp:lastModifiedBy>
  <cp:revision/>
  <cp:lastPrinted>2022-03-10T00:37:29Z</cp:lastPrinted>
  <dcterms:created xsi:type="dcterms:W3CDTF">2020-03-19T12:54:51Z</dcterms:created>
  <dcterms:modified xsi:type="dcterms:W3CDTF">2024-05-27T05:24:54Z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0x010100BC181916E99FFB4A9BBBB3A083C70A0E</vt:lpwstr>
  </property>
  <property fmtid="{D5CDD505-2E9C-101B-9397-08002B2CF9AE}" pid="3" name="MediaServiceImageTags">
    <vt:lpwstr/>
  </property>
</Properties>
</file>